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-330" windowWidth="1378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Sheet1!$A$3:$N$82</definedName>
  </definedNames>
  <calcPr calcId="124519"/>
</workbook>
</file>

<file path=xl/calcChain.xml><?xml version="1.0" encoding="utf-8"?>
<calcChain xmlns="http://schemas.openxmlformats.org/spreadsheetml/2006/main">
  <c r="E65" i="1"/>
  <c r="E72"/>
  <c r="E73"/>
  <c r="E52"/>
  <c r="E51"/>
  <c r="E27"/>
  <c r="E26"/>
  <c r="E21"/>
  <c r="E20"/>
  <c r="E28"/>
  <c r="E13" l="1"/>
  <c r="E71"/>
  <c r="E18"/>
  <c r="E17"/>
  <c r="E12"/>
  <c r="E14"/>
  <c r="E15"/>
  <c r="E16"/>
  <c r="E19"/>
  <c r="E22"/>
  <c r="E23"/>
  <c r="E24"/>
  <c r="E25"/>
  <c r="E29"/>
  <c r="E30"/>
  <c r="E31"/>
  <c r="E32"/>
  <c r="E33"/>
  <c r="E34"/>
  <c r="E35"/>
  <c r="E37"/>
  <c r="E38"/>
  <c r="E39"/>
  <c r="E40"/>
  <c r="E41"/>
  <c r="E42"/>
  <c r="E43"/>
  <c r="E44"/>
  <c r="E45"/>
  <c r="E46"/>
  <c r="E47"/>
  <c r="E48"/>
  <c r="E49"/>
  <c r="E50"/>
  <c r="E53"/>
  <c r="E54"/>
  <c r="E55"/>
  <c r="E56"/>
  <c r="E57"/>
  <c r="E58"/>
  <c r="E59"/>
  <c r="E60"/>
  <c r="E61"/>
  <c r="E62"/>
  <c r="E63"/>
  <c r="E64"/>
  <c r="E66"/>
  <c r="E67"/>
  <c r="E68"/>
  <c r="E69"/>
  <c r="E70"/>
  <c r="E11"/>
</calcChain>
</file>

<file path=xl/sharedStrings.xml><?xml version="1.0" encoding="utf-8"?>
<sst xmlns="http://schemas.openxmlformats.org/spreadsheetml/2006/main" count="462" uniqueCount="216">
  <si>
    <t>Editare ziar local</t>
  </si>
  <si>
    <t>Tipărire ziar local</t>
  </si>
  <si>
    <t>Copii xerox</t>
  </si>
  <si>
    <t>Furnituri birou</t>
  </si>
  <si>
    <t>1</t>
  </si>
  <si>
    <t>9</t>
  </si>
  <si>
    <t>11</t>
  </si>
  <si>
    <t>12</t>
  </si>
  <si>
    <t>14</t>
  </si>
  <si>
    <t>16</t>
  </si>
  <si>
    <t>17</t>
  </si>
  <si>
    <t>18</t>
  </si>
  <si>
    <t>19</t>
  </si>
  <si>
    <t>20</t>
  </si>
  <si>
    <t>Transport</t>
  </si>
  <si>
    <t>Obiecte inventar</t>
  </si>
  <si>
    <t>Servicii juridice</t>
  </si>
  <si>
    <t>Servicii cadastrale</t>
  </si>
  <si>
    <t>Certificate digitale</t>
  </si>
  <si>
    <t>Servicii medicina muncii</t>
  </si>
  <si>
    <t>27</t>
  </si>
  <si>
    <t>28</t>
  </si>
  <si>
    <t>29</t>
  </si>
  <si>
    <t>30</t>
  </si>
  <si>
    <t>31</t>
  </si>
  <si>
    <t>32</t>
  </si>
  <si>
    <t>34</t>
  </si>
  <si>
    <t>36</t>
  </si>
  <si>
    <t>37</t>
  </si>
  <si>
    <t>38</t>
  </si>
  <si>
    <t>39</t>
  </si>
  <si>
    <t>40</t>
  </si>
  <si>
    <t>41</t>
  </si>
  <si>
    <t>Gaz metan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</si>
  <si>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</si>
  <si>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</si>
  <si>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</si>
  <si>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</si>
  <si>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</si>
  <si>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</si>
  <si>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</si>
  <si>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</si>
  <si>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</si>
  <si>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</si>
  <si>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</si>
  <si>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</si>
  <si>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</si>
  <si>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</si>
  <si>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</si>
  <si>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</si>
  <si>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</si>
  <si>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</si>
  <si>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Servicii de telefonie mobilă</t>
  </si>
  <si>
    <t>Programe informatice</t>
  </si>
  <si>
    <t>Festival local şi promovarea localităţii Orlat</t>
  </si>
  <si>
    <t>Analize bacteriologice şi chimice apă</t>
  </si>
  <si>
    <t>Anunţuri publicitare</t>
  </si>
  <si>
    <t>Bonuri valorice carburanţi</t>
  </si>
  <si>
    <t>Energie electrică</t>
  </si>
  <si>
    <t>Închiriere toalete ecologice</t>
  </si>
  <si>
    <t xml:space="preserve">Materiale curăţenie </t>
  </si>
  <si>
    <t>Materiale apă-canal</t>
  </si>
  <si>
    <t>Materiale reparaţii</t>
  </si>
  <si>
    <t>Pregătire profesională</t>
  </si>
  <si>
    <t>Prime de asigurare nonviaţă</t>
  </si>
  <si>
    <t>Reparaţii auto</t>
  </si>
  <si>
    <t>Reparaţii curente cămin</t>
  </si>
  <si>
    <t>Reparaţii curente primărie</t>
  </si>
  <si>
    <t>Reparaţii reţea alimentare cu apă</t>
  </si>
  <si>
    <t>Reparaţii reţea canalizare</t>
  </si>
  <si>
    <t>Refacere şi întreţinere păşunat</t>
  </si>
  <si>
    <t>Reparaţii străzi</t>
  </si>
  <si>
    <t>Servicii întreţinere reţea iluminat public</t>
  </si>
  <si>
    <t>Servicii poştale</t>
  </si>
  <si>
    <t>Servicii găzduire site</t>
  </si>
  <si>
    <t>Uniforme şi echipament pompieri</t>
  </si>
  <si>
    <t>Utilizare resurse de apă / apă brută</t>
  </si>
  <si>
    <t>Verificare stingătoare</t>
  </si>
  <si>
    <t>procedura simplificată</t>
  </si>
  <si>
    <t>achiziţie directă</t>
  </si>
  <si>
    <t>7</t>
  </si>
  <si>
    <t>8</t>
  </si>
  <si>
    <t>35</t>
  </si>
  <si>
    <t>Cartuşe, tonere imprimante</t>
  </si>
  <si>
    <t xml:space="preserve">Expertiza evaluare procedura achizitii  </t>
  </si>
  <si>
    <t>Proiectare instalatie termica spatii inchiriate</t>
  </si>
  <si>
    <t>Valoare cu TVA</t>
  </si>
  <si>
    <t>Valoare fara TVA</t>
  </si>
  <si>
    <t>2</t>
  </si>
  <si>
    <t>3</t>
  </si>
  <si>
    <t>4</t>
  </si>
  <si>
    <t>5</t>
  </si>
  <si>
    <t>6</t>
  </si>
  <si>
    <t>10</t>
  </si>
  <si>
    <t>13</t>
  </si>
  <si>
    <t>15</t>
  </si>
  <si>
    <t>21</t>
  </si>
  <si>
    <t>22</t>
  </si>
  <si>
    <t>23</t>
  </si>
  <si>
    <t>24</t>
  </si>
  <si>
    <t>25</t>
  </si>
  <si>
    <t>26</t>
  </si>
  <si>
    <t>33</t>
  </si>
  <si>
    <t>Instalatie termica spatii inchiriate (dispensar)</t>
  </si>
  <si>
    <t>Denumire</t>
  </si>
  <si>
    <t>Reparatii clădire Cămin Cultural</t>
  </si>
  <si>
    <t>Dirig. Santier Reparatii clădire Cămin Cultural</t>
  </si>
  <si>
    <t>Sursa de finantare</t>
  </si>
  <si>
    <t>Nr.crt.</t>
  </si>
  <si>
    <t>Cod CPV</t>
  </si>
  <si>
    <t>Data estimată 
pt.începerea 
procedurii</t>
  </si>
  <si>
    <t>Procedura aplicată</t>
  </si>
  <si>
    <t>Data estimată
pt.finalizarea
procedurii</t>
  </si>
  <si>
    <t>Modalitatea de derulare
 a procedurii de atribuire</t>
  </si>
  <si>
    <t>Pers.responsabilă
 de procedură</t>
  </si>
  <si>
    <t>FEADR, buget local</t>
  </si>
  <si>
    <t xml:space="preserve"> buget local</t>
  </si>
  <si>
    <t>online</t>
  </si>
  <si>
    <t>Cânean Tamara</t>
  </si>
  <si>
    <t xml:space="preserve">                       Avizat,</t>
  </si>
  <si>
    <t xml:space="preserve">       Întocmit,</t>
  </si>
  <si>
    <t>Compartimentul financiar-contabil,</t>
  </si>
  <si>
    <t>Compartimentul achiziţii publice,</t>
  </si>
  <si>
    <t>MITEA DELIA MARIA</t>
  </si>
  <si>
    <t>CÂNEAN TAMARA</t>
  </si>
  <si>
    <t xml:space="preserve">                   APROB,                   </t>
  </si>
  <si>
    <t xml:space="preserve"> PRIMAR, </t>
  </si>
  <si>
    <t>Ing. AUREL GÂŢĂ</t>
  </si>
  <si>
    <t>79980000-7</t>
  </si>
  <si>
    <t>79418000-7</t>
  </si>
  <si>
    <t>50413200-5</t>
  </si>
  <si>
    <t xml:space="preserve">41100000-0 </t>
  </si>
  <si>
    <t>35811100-3</t>
  </si>
  <si>
    <t>60130000-8</t>
  </si>
  <si>
    <t>79810000-5</t>
  </si>
  <si>
    <t>72415000-2</t>
  </si>
  <si>
    <t>64212000-5</t>
  </si>
  <si>
    <t>85147000-1</t>
  </si>
  <si>
    <t>79100000-5</t>
  </si>
  <si>
    <t>50232100-1</t>
  </si>
  <si>
    <t>71354300-7</t>
  </si>
  <si>
    <t>50112000-3</t>
  </si>
  <si>
    <t>50800000-3</t>
  </si>
  <si>
    <t>45332000-3</t>
  </si>
  <si>
    <t>45233142-6</t>
  </si>
  <si>
    <t>77211300-5</t>
  </si>
  <si>
    <t>30190000-7</t>
  </si>
  <si>
    <t>66516100-1</t>
  </si>
  <si>
    <t xml:space="preserve">72611000-6 </t>
  </si>
  <si>
    <t>09123000-7</t>
  </si>
  <si>
    <t>39831240-0</t>
  </si>
  <si>
    <t xml:space="preserve">44192000-2 </t>
  </si>
  <si>
    <t>Servicii de telefonie fixă/internet</t>
  </si>
  <si>
    <t>72400000-4</t>
  </si>
  <si>
    <t xml:space="preserve">45215500-2 </t>
  </si>
  <si>
    <t>79521000-2</t>
  </si>
  <si>
    <t>79970000-4</t>
  </si>
  <si>
    <t>09310000-5</t>
  </si>
  <si>
    <t>39263000-3</t>
  </si>
  <si>
    <t>79633000-0</t>
  </si>
  <si>
    <t>71521000-6</t>
  </si>
  <si>
    <t>79953000-9</t>
  </si>
  <si>
    <t xml:space="preserve">79341000-6 </t>
  </si>
  <si>
    <t>90733100-5</t>
  </si>
  <si>
    <t>22458000-5</t>
  </si>
  <si>
    <t>79132100-9</t>
  </si>
  <si>
    <t>30125100-2</t>
  </si>
  <si>
    <t>71321200-6</t>
  </si>
  <si>
    <t>39715210-2</t>
  </si>
  <si>
    <t>45450000-6</t>
  </si>
  <si>
    <t>60</t>
  </si>
  <si>
    <t>Constructie anexa pavilion</t>
  </si>
  <si>
    <t>Proiectare constructie anexa pavilion</t>
  </si>
  <si>
    <t>Amenajare locuri joaca copii</t>
  </si>
  <si>
    <t>Proiectare amenajare locuri joaca copii</t>
  </si>
  <si>
    <t>Extindere retea iluminat str. Lunga</t>
  </si>
  <si>
    <t>Dotare centrala termica primarie</t>
  </si>
  <si>
    <t>Achizitie autoturism primarie</t>
  </si>
  <si>
    <t>Masina spalat vase camin</t>
  </si>
  <si>
    <t>Dotare motocositoare</t>
  </si>
  <si>
    <t>Servicii arhivare</t>
  </si>
  <si>
    <t>Abonamente publicatii</t>
  </si>
  <si>
    <t>Servicii de tiparire</t>
  </si>
  <si>
    <t>79823000-9</t>
  </si>
  <si>
    <t>PLANUL ANUAL AL ACHIZIŢIILOR PUBLICE PE ANUL 2020</t>
  </si>
  <si>
    <t>Reparaţii curente spatii inchiriate</t>
  </si>
  <si>
    <t>Reparatii curente muzeu</t>
  </si>
  <si>
    <t>61</t>
  </si>
  <si>
    <t>62</t>
  </si>
  <si>
    <t>45331100-7</t>
  </si>
  <si>
    <t>34110000-1</t>
  </si>
  <si>
    <t>39713100-4</t>
  </si>
  <si>
    <t>16800000-3</t>
  </si>
  <si>
    <t>71322200-3</t>
  </si>
  <si>
    <t>71322000-1</t>
  </si>
  <si>
    <t>Servicii de pirotehnie</t>
  </si>
  <si>
    <t>92360000-2</t>
  </si>
  <si>
    <t>24312220-2</t>
  </si>
  <si>
    <t>79995100-6</t>
  </si>
  <si>
    <t>45443000-4</t>
  </si>
  <si>
    <t>45400000-1</t>
  </si>
  <si>
    <t>45232400-6</t>
  </si>
  <si>
    <t>64110000-0</t>
  </si>
  <si>
    <t>45453000-7</t>
  </si>
  <si>
    <t>45210000-2</t>
  </si>
  <si>
    <t>71220000-6</t>
  </si>
  <si>
    <t>45212120-3</t>
  </si>
  <si>
    <t>71242000-6</t>
  </si>
  <si>
    <t>45231400-9</t>
  </si>
  <si>
    <t>45232150-8</t>
  </si>
  <si>
    <t>45233140-2</t>
  </si>
  <si>
    <r>
      <t>Constructie</t>
    </r>
    <r>
      <rPr>
        <sz val="13"/>
        <rFont val="Arial"/>
        <family val="2"/>
        <charset val="238"/>
      </rPr>
      <t xml:space="preserve"> rețea</t>
    </r>
    <r>
      <rPr>
        <sz val="13"/>
        <rFont val="Arial"/>
        <family val="2"/>
      </rPr>
      <t xml:space="preserve"> aductiune apa bruta</t>
    </r>
  </si>
  <si>
    <r>
      <t xml:space="preserve">Modernizare strazi </t>
    </r>
    <r>
      <rPr>
        <sz val="13"/>
        <rFont val="Arial"/>
        <family val="2"/>
        <charset val="238"/>
      </rPr>
      <t>- prelungire strada Garii (Modernizare strada Gării-prelungire)</t>
    </r>
  </si>
  <si>
    <r>
      <t xml:space="preserve">Proiectare </t>
    </r>
    <r>
      <rPr>
        <sz val="13"/>
        <rFont val="Arial"/>
        <family val="2"/>
        <charset val="238"/>
      </rPr>
      <t xml:space="preserve">rețea </t>
    </r>
    <r>
      <rPr>
        <sz val="13"/>
        <rFont val="Arial"/>
        <family val="2"/>
      </rPr>
      <t>aductiune apa bruta</t>
    </r>
  </si>
  <si>
    <t>Proiectare Modernizare strazi - prelungire strada Garii (Modernizare strada Gării-prelungire)</t>
  </si>
  <si>
    <t>Nr. 1022 / 647 / 30.12.2019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</si>
</sst>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13"/>
      <name val="Arial"/>
      <charset val="238"/>
    </font>
    <font>
      <sz val="13"/>
      <name val="Arial"/>
      <family val="2"/>
    </font>
    <font>
      <sz val="13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3"/>
      <name val="EUAlbertin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quotePrefix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Fill="1" applyBorder="1" applyAlignme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3" xfId="0" quotePrefix="1" applyFont="1" applyBorder="1"/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0" fontId="1" fillId="0" borderId="3" xfId="0" applyFont="1" applyBorder="1"/>
    <xf numFmtId="14" fontId="0" fillId="0" borderId="1" xfId="0" applyNumberFormat="1" applyBorder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3" fontId="2" fillId="0" borderId="1" xfId="0" applyNumberFormat="1" applyFont="1" applyBorder="1"/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/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quotePrefix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76"/>
  <sheetViews>
    <sheetView tabSelected="1" view="pageBreakPreview" zoomScale="83" zoomScaleNormal="150" zoomScaleSheetLayoutView="83" workbookViewId="0">
      <selection activeCell="C44" sqref="C44"/>
    </sheetView>
  </sheetViews>
  <sheetFormatPr defaultRowHeight="12.75"/>
  <cols>
    <col min="1" max="1" width="7.7109375" customWidth="1"/>
    <col min="2" max="2" width="102.140625" customWidth="1"/>
    <col min="3" max="3" width="17.28515625" customWidth="1"/>
    <col min="4" max="4" width="16.28515625" customWidth="1"/>
    <col min="5" max="5" width="16.85546875" customWidth="1"/>
    <col min="6" max="6" width="24.7109375" customWidth="1"/>
    <col min="7" max="7" width="19" customWidth="1"/>
    <col min="8" max="8" width="12.140625" customWidth="1"/>
    <col min="9" max="9" width="11.5703125" customWidth="1"/>
    <col min="10" max="10" width="12" customWidth="1"/>
    <col min="11" max="11" width="16.85546875" customWidth="1"/>
  </cols>
  <sheetData>
    <row r="5" spans="1:11" ht="20.25" customHeight="1">
      <c r="B5" s="17" t="s">
        <v>215</v>
      </c>
      <c r="C5" s="17"/>
      <c r="E5" s="33" t="s">
        <v>125</v>
      </c>
      <c r="F5" s="33"/>
      <c r="G5" s="16"/>
    </row>
    <row r="6" spans="1:11" ht="20.25" customHeight="1">
      <c r="B6" s="42" t="s">
        <v>184</v>
      </c>
      <c r="C6" s="42"/>
      <c r="E6" s="33" t="s">
        <v>126</v>
      </c>
      <c r="F6" s="33"/>
      <c r="G6" s="16"/>
    </row>
    <row r="7" spans="1:11" ht="21.75" customHeight="1">
      <c r="E7" s="34" t="s">
        <v>127</v>
      </c>
      <c r="F7" s="34"/>
      <c r="G7" s="16"/>
    </row>
    <row r="8" spans="1:11" ht="20.25" customHeight="1">
      <c r="A8" s="35" t="s">
        <v>108</v>
      </c>
      <c r="B8" s="38" t="s">
        <v>104</v>
      </c>
      <c r="C8" s="38" t="s">
        <v>109</v>
      </c>
      <c r="D8" s="38" t="s">
        <v>86</v>
      </c>
      <c r="E8" s="35" t="s">
        <v>87</v>
      </c>
      <c r="F8" s="35" t="s">
        <v>111</v>
      </c>
      <c r="G8" s="43" t="s">
        <v>107</v>
      </c>
      <c r="H8" s="41" t="s">
        <v>110</v>
      </c>
      <c r="I8" s="41" t="s">
        <v>112</v>
      </c>
      <c r="J8" s="41" t="s">
        <v>113</v>
      </c>
      <c r="K8" s="41" t="s">
        <v>114</v>
      </c>
    </row>
    <row r="9" spans="1:11" ht="20.25" customHeight="1">
      <c r="A9" s="36"/>
      <c r="B9" s="39"/>
      <c r="C9" s="39"/>
      <c r="D9" s="39"/>
      <c r="E9" s="36"/>
      <c r="F9" s="36"/>
      <c r="G9" s="44"/>
      <c r="H9" s="41"/>
      <c r="I9" s="41"/>
      <c r="J9" s="41"/>
      <c r="K9" s="41"/>
    </row>
    <row r="10" spans="1:11" ht="20.25" customHeight="1">
      <c r="A10" s="37"/>
      <c r="B10" s="40"/>
      <c r="C10" s="40"/>
      <c r="D10" s="40"/>
      <c r="E10" s="37"/>
      <c r="F10" s="37"/>
      <c r="G10" s="45"/>
      <c r="H10" s="41"/>
      <c r="I10" s="41"/>
      <c r="J10" s="41"/>
      <c r="K10" s="41"/>
    </row>
    <row r="11" spans="1:11" ht="16.5">
      <c r="A11" s="10" t="s">
        <v>4</v>
      </c>
      <c r="B11" s="11" t="s">
        <v>211</v>
      </c>
      <c r="C11" s="11" t="s">
        <v>209</v>
      </c>
      <c r="D11" s="12">
        <v>940000</v>
      </c>
      <c r="E11" s="12">
        <f>ROUND(D11/1.19,0)</f>
        <v>789916</v>
      </c>
      <c r="F11" s="13" t="s">
        <v>78</v>
      </c>
      <c r="G11" s="26" t="s">
        <v>116</v>
      </c>
      <c r="H11" s="14">
        <v>43833</v>
      </c>
      <c r="I11" s="14">
        <v>44196</v>
      </c>
      <c r="J11" s="26" t="s">
        <v>117</v>
      </c>
      <c r="K11" s="9" t="s">
        <v>118</v>
      </c>
    </row>
    <row r="12" spans="1:11" ht="16.5">
      <c r="A12" s="3" t="s">
        <v>88</v>
      </c>
      <c r="B12" s="7" t="s">
        <v>212</v>
      </c>
      <c r="C12" s="17" t="s">
        <v>210</v>
      </c>
      <c r="D12" s="18">
        <v>1270000</v>
      </c>
      <c r="E12" s="8">
        <f t="shared" ref="E12:E60" si="0">ROUND(D12/1.19,0)</f>
        <v>1067227</v>
      </c>
      <c r="F12" s="2" t="s">
        <v>78</v>
      </c>
      <c r="G12" s="26" t="s">
        <v>116</v>
      </c>
      <c r="H12" s="14">
        <v>43833</v>
      </c>
      <c r="I12" s="14">
        <v>44196</v>
      </c>
      <c r="J12" s="26" t="s">
        <v>117</v>
      </c>
      <c r="K12" s="9" t="s">
        <v>118</v>
      </c>
    </row>
    <row r="13" spans="1:11" ht="16.5">
      <c r="A13" s="3" t="s">
        <v>89</v>
      </c>
      <c r="B13" s="2" t="s">
        <v>105</v>
      </c>
      <c r="C13" s="5" t="s">
        <v>203</v>
      </c>
      <c r="D13" s="8">
        <v>221016</v>
      </c>
      <c r="E13" s="8">
        <f t="shared" ref="E13" si="1">ROUND(D13/1.19,0)</f>
        <v>185728</v>
      </c>
      <c r="F13" s="1" t="s">
        <v>79</v>
      </c>
      <c r="G13" s="25" t="s">
        <v>115</v>
      </c>
      <c r="H13" s="14">
        <v>43833</v>
      </c>
      <c r="I13" s="14">
        <v>44196</v>
      </c>
      <c r="J13" s="26" t="s">
        <v>117</v>
      </c>
      <c r="K13" s="9" t="s">
        <v>118</v>
      </c>
    </row>
    <row r="14" spans="1:11" ht="16.5">
      <c r="A14" s="3" t="s">
        <v>90</v>
      </c>
      <c r="B14" s="2" t="s">
        <v>171</v>
      </c>
      <c r="C14" s="17" t="s">
        <v>204</v>
      </c>
      <c r="D14" s="8">
        <v>115000</v>
      </c>
      <c r="E14" s="8">
        <f t="shared" si="0"/>
        <v>96639</v>
      </c>
      <c r="F14" s="1" t="s">
        <v>79</v>
      </c>
      <c r="G14" s="26" t="s">
        <v>116</v>
      </c>
      <c r="H14" s="14">
        <v>43833</v>
      </c>
      <c r="I14" s="14">
        <v>44196</v>
      </c>
      <c r="J14" s="26" t="s">
        <v>117</v>
      </c>
      <c r="K14" s="9" t="s">
        <v>118</v>
      </c>
    </row>
    <row r="15" spans="1:11" ht="16.5">
      <c r="A15" s="3" t="s">
        <v>91</v>
      </c>
      <c r="B15" s="2" t="s">
        <v>172</v>
      </c>
      <c r="C15" s="2" t="s">
        <v>205</v>
      </c>
      <c r="D15" s="8">
        <v>5000</v>
      </c>
      <c r="E15" s="8">
        <f t="shared" si="0"/>
        <v>4202</v>
      </c>
      <c r="F15" s="1" t="s">
        <v>79</v>
      </c>
      <c r="G15" s="26" t="s">
        <v>116</v>
      </c>
      <c r="H15" s="14">
        <v>43833</v>
      </c>
      <c r="I15" s="14">
        <v>44196</v>
      </c>
      <c r="J15" s="26" t="s">
        <v>117</v>
      </c>
      <c r="K15" s="9" t="s">
        <v>118</v>
      </c>
    </row>
    <row r="16" spans="1:11" ht="16.5">
      <c r="A16" s="3" t="s">
        <v>92</v>
      </c>
      <c r="B16" s="2" t="s">
        <v>173</v>
      </c>
      <c r="C16" s="2" t="s">
        <v>206</v>
      </c>
      <c r="D16" s="8">
        <v>28000</v>
      </c>
      <c r="E16" s="8">
        <f t="shared" si="0"/>
        <v>23529</v>
      </c>
      <c r="F16" s="1" t="s">
        <v>79</v>
      </c>
      <c r="G16" s="26" t="s">
        <v>116</v>
      </c>
      <c r="H16" s="14">
        <v>43833</v>
      </c>
      <c r="I16" s="14">
        <v>44196</v>
      </c>
      <c r="J16" s="26" t="s">
        <v>117</v>
      </c>
      <c r="K16" s="9" t="s">
        <v>118</v>
      </c>
    </row>
    <row r="17" spans="1:11" ht="16.5">
      <c r="A17" s="3" t="s">
        <v>80</v>
      </c>
      <c r="B17" s="2" t="s">
        <v>174</v>
      </c>
      <c r="C17" s="17" t="s">
        <v>207</v>
      </c>
      <c r="D17" s="8">
        <v>2000</v>
      </c>
      <c r="E17" s="8">
        <f t="shared" si="0"/>
        <v>1681</v>
      </c>
      <c r="F17" s="1" t="s">
        <v>79</v>
      </c>
      <c r="G17" s="26" t="s">
        <v>116</v>
      </c>
      <c r="H17" s="14">
        <v>43833</v>
      </c>
      <c r="I17" s="14">
        <v>44196</v>
      </c>
      <c r="J17" s="26" t="s">
        <v>117</v>
      </c>
      <c r="K17" s="9" t="s">
        <v>118</v>
      </c>
    </row>
    <row r="18" spans="1:11" ht="16.5">
      <c r="A18" s="3" t="s">
        <v>81</v>
      </c>
      <c r="B18" s="6" t="s">
        <v>175</v>
      </c>
      <c r="C18" s="6" t="s">
        <v>208</v>
      </c>
      <c r="D18" s="19">
        <v>5000</v>
      </c>
      <c r="E18" s="8">
        <f t="shared" si="0"/>
        <v>4202</v>
      </c>
      <c r="F18" s="1" t="s">
        <v>79</v>
      </c>
      <c r="G18" s="26" t="s">
        <v>116</v>
      </c>
      <c r="H18" s="14">
        <v>43833</v>
      </c>
      <c r="I18" s="14">
        <v>44196</v>
      </c>
      <c r="J18" s="26" t="s">
        <v>117</v>
      </c>
      <c r="K18" s="9" t="s">
        <v>118</v>
      </c>
    </row>
    <row r="19" spans="1:11" ht="16.5">
      <c r="A19" s="3" t="s">
        <v>5</v>
      </c>
      <c r="B19" s="2" t="s">
        <v>103</v>
      </c>
      <c r="C19" s="2" t="s">
        <v>168</v>
      </c>
      <c r="D19" s="8">
        <v>60000</v>
      </c>
      <c r="E19" s="8">
        <f t="shared" si="0"/>
        <v>50420</v>
      </c>
      <c r="F19" s="1" t="s">
        <v>79</v>
      </c>
      <c r="G19" s="26" t="s">
        <v>116</v>
      </c>
      <c r="H19" s="14">
        <v>43833</v>
      </c>
      <c r="I19" s="14">
        <v>44196</v>
      </c>
      <c r="J19" s="26" t="s">
        <v>117</v>
      </c>
      <c r="K19" s="9" t="s">
        <v>118</v>
      </c>
    </row>
    <row r="20" spans="1:11" ht="16.5">
      <c r="A20" s="3" t="s">
        <v>93</v>
      </c>
      <c r="B20" s="2" t="s">
        <v>85</v>
      </c>
      <c r="C20" s="2" t="s">
        <v>167</v>
      </c>
      <c r="D20" s="8">
        <v>15000</v>
      </c>
      <c r="E20" s="8">
        <f t="shared" ref="E20:E21" si="2">ROUND(D20/1.19,0)</f>
        <v>12605</v>
      </c>
      <c r="F20" s="1" t="s">
        <v>79</v>
      </c>
      <c r="G20" s="26" t="s">
        <v>116</v>
      </c>
      <c r="H20" s="14">
        <v>43833</v>
      </c>
      <c r="I20" s="14">
        <v>44196</v>
      </c>
      <c r="J20" s="26" t="s">
        <v>117</v>
      </c>
      <c r="K20" s="9" t="s">
        <v>118</v>
      </c>
    </row>
    <row r="21" spans="1:11" ht="16.5">
      <c r="A21" s="3" t="s">
        <v>6</v>
      </c>
      <c r="B21" s="2" t="s">
        <v>176</v>
      </c>
      <c r="C21" s="2" t="s">
        <v>189</v>
      </c>
      <c r="D21" s="20">
        <v>5000</v>
      </c>
      <c r="E21" s="8">
        <f t="shared" si="2"/>
        <v>4202</v>
      </c>
      <c r="F21" s="1" t="s">
        <v>79</v>
      </c>
      <c r="G21" s="26" t="s">
        <v>116</v>
      </c>
      <c r="H21" s="14">
        <v>43833</v>
      </c>
      <c r="I21" s="14">
        <v>44196</v>
      </c>
      <c r="J21" s="26" t="s">
        <v>117</v>
      </c>
      <c r="K21" s="9" t="s">
        <v>118</v>
      </c>
    </row>
    <row r="22" spans="1:11" ht="16.5">
      <c r="A22" s="3" t="s">
        <v>7</v>
      </c>
      <c r="B22" s="2" t="s">
        <v>106</v>
      </c>
      <c r="C22" s="17" t="s">
        <v>160</v>
      </c>
      <c r="D22" s="20">
        <v>2583.4899999999998</v>
      </c>
      <c r="E22" s="8">
        <f t="shared" si="0"/>
        <v>2171</v>
      </c>
      <c r="F22" s="1" t="s">
        <v>79</v>
      </c>
      <c r="G22" s="26" t="s">
        <v>116</v>
      </c>
      <c r="H22" s="14">
        <v>43833</v>
      </c>
      <c r="I22" s="14">
        <v>44196</v>
      </c>
      <c r="J22" s="26" t="s">
        <v>117</v>
      </c>
      <c r="K22" s="9" t="s">
        <v>118</v>
      </c>
    </row>
    <row r="23" spans="1:11" ht="16.5">
      <c r="A23" s="3" t="s">
        <v>94</v>
      </c>
      <c r="B23" s="2" t="s">
        <v>177</v>
      </c>
      <c r="C23" s="2" t="s">
        <v>190</v>
      </c>
      <c r="D23" s="8">
        <v>62000</v>
      </c>
      <c r="E23" s="8">
        <f t="shared" si="0"/>
        <v>52101</v>
      </c>
      <c r="F23" s="1" t="s">
        <v>79</v>
      </c>
      <c r="G23" s="26" t="s">
        <v>116</v>
      </c>
      <c r="H23" s="14">
        <v>43833</v>
      </c>
      <c r="I23" s="14">
        <v>44196</v>
      </c>
      <c r="J23" s="26" t="s">
        <v>117</v>
      </c>
      <c r="K23" s="9" t="s">
        <v>118</v>
      </c>
    </row>
    <row r="24" spans="1:11" ht="16.5">
      <c r="A24" s="3" t="s">
        <v>8</v>
      </c>
      <c r="B24" s="2" t="s">
        <v>178</v>
      </c>
      <c r="C24" s="17" t="s">
        <v>191</v>
      </c>
      <c r="D24" s="8">
        <v>9000</v>
      </c>
      <c r="E24" s="8">
        <f t="shared" si="0"/>
        <v>7563</v>
      </c>
      <c r="F24" s="1" t="s">
        <v>79</v>
      </c>
      <c r="G24" s="26" t="s">
        <v>116</v>
      </c>
      <c r="H24" s="14">
        <v>43833</v>
      </c>
      <c r="I24" s="14">
        <v>44196</v>
      </c>
      <c r="J24" s="26" t="s">
        <v>117</v>
      </c>
      <c r="K24" s="9" t="s">
        <v>118</v>
      </c>
    </row>
    <row r="25" spans="1:11" ht="16.5">
      <c r="A25" s="3" t="s">
        <v>95</v>
      </c>
      <c r="B25" s="2" t="s">
        <v>179</v>
      </c>
      <c r="C25" s="2" t="s">
        <v>192</v>
      </c>
      <c r="D25" s="8">
        <v>4000</v>
      </c>
      <c r="E25" s="8">
        <f t="shared" si="0"/>
        <v>3361</v>
      </c>
      <c r="F25" s="1" t="s">
        <v>79</v>
      </c>
      <c r="G25" s="26" t="s">
        <v>116</v>
      </c>
      <c r="H25" s="14">
        <v>43833</v>
      </c>
      <c r="I25" s="14">
        <v>44196</v>
      </c>
      <c r="J25" s="26" t="s">
        <v>117</v>
      </c>
      <c r="K25" s="9" t="s">
        <v>118</v>
      </c>
    </row>
    <row r="26" spans="1:11" ht="16.5">
      <c r="A26" s="3" t="s">
        <v>9</v>
      </c>
      <c r="B26" s="2" t="s">
        <v>213</v>
      </c>
      <c r="C26" s="2" t="s">
        <v>193</v>
      </c>
      <c r="D26" s="8">
        <v>40000</v>
      </c>
      <c r="E26" s="8">
        <f t="shared" si="0"/>
        <v>33613</v>
      </c>
      <c r="F26" s="1" t="s">
        <v>79</v>
      </c>
      <c r="G26" s="26" t="s">
        <v>116</v>
      </c>
      <c r="H26" s="14">
        <v>43833</v>
      </c>
      <c r="I26" s="14">
        <v>44196</v>
      </c>
      <c r="J26" s="26" t="s">
        <v>117</v>
      </c>
      <c r="K26" s="9" t="s">
        <v>118</v>
      </c>
    </row>
    <row r="27" spans="1:11" ht="16.5">
      <c r="A27" s="3" t="s">
        <v>10</v>
      </c>
      <c r="B27" s="32" t="s">
        <v>214</v>
      </c>
      <c r="C27" s="2" t="s">
        <v>194</v>
      </c>
      <c r="D27" s="8">
        <v>40000</v>
      </c>
      <c r="E27" s="8">
        <f t="shared" si="0"/>
        <v>33613</v>
      </c>
      <c r="F27" s="1" t="s">
        <v>79</v>
      </c>
      <c r="G27" s="26" t="s">
        <v>116</v>
      </c>
      <c r="H27" s="14">
        <v>43833</v>
      </c>
      <c r="I27" s="14">
        <v>44196</v>
      </c>
      <c r="J27" s="26" t="s">
        <v>117</v>
      </c>
      <c r="K27" s="9" t="s">
        <v>118</v>
      </c>
    </row>
    <row r="28" spans="1:11" ht="16.5">
      <c r="A28" s="3" t="s">
        <v>11</v>
      </c>
      <c r="B28" s="6" t="s">
        <v>84</v>
      </c>
      <c r="C28" s="6" t="s">
        <v>129</v>
      </c>
      <c r="D28" s="19">
        <v>8000</v>
      </c>
      <c r="E28" s="8">
        <f t="shared" ref="E28" si="3">ROUND(D28/1.19,0)</f>
        <v>6723</v>
      </c>
      <c r="F28" s="1" t="s">
        <v>79</v>
      </c>
      <c r="G28" s="26" t="s">
        <v>116</v>
      </c>
      <c r="H28" s="14">
        <v>43833</v>
      </c>
      <c r="I28" s="14">
        <v>44196</v>
      </c>
      <c r="J28" s="26" t="s">
        <v>117</v>
      </c>
      <c r="K28" s="9" t="s">
        <v>118</v>
      </c>
    </row>
    <row r="29" spans="1:11" ht="16.5">
      <c r="A29" s="3" t="s">
        <v>12</v>
      </c>
      <c r="B29" s="2" t="s">
        <v>54</v>
      </c>
      <c r="C29" s="2" t="s">
        <v>161</v>
      </c>
      <c r="D29" s="8">
        <v>126000</v>
      </c>
      <c r="E29" s="8">
        <f t="shared" si="0"/>
        <v>105882</v>
      </c>
      <c r="F29" s="1" t="s">
        <v>79</v>
      </c>
      <c r="G29" s="26" t="s">
        <v>116</v>
      </c>
      <c r="H29" s="14">
        <v>43833</v>
      </c>
      <c r="I29" s="14">
        <v>44196</v>
      </c>
      <c r="J29" s="26" t="s">
        <v>117</v>
      </c>
      <c r="K29" s="9" t="s">
        <v>118</v>
      </c>
    </row>
    <row r="30" spans="1:11" ht="16.5">
      <c r="A30" s="3" t="s">
        <v>13</v>
      </c>
      <c r="B30" s="4" t="s">
        <v>55</v>
      </c>
      <c r="C30" s="4" t="s">
        <v>163</v>
      </c>
      <c r="D30" s="21">
        <v>5000</v>
      </c>
      <c r="E30" s="8">
        <f t="shared" si="0"/>
        <v>4202</v>
      </c>
      <c r="F30" s="1" t="s">
        <v>79</v>
      </c>
      <c r="G30" s="26" t="s">
        <v>116</v>
      </c>
      <c r="H30" s="14">
        <v>43833</v>
      </c>
      <c r="I30" s="14">
        <v>44196</v>
      </c>
      <c r="J30" s="26" t="s">
        <v>117</v>
      </c>
      <c r="K30" s="9" t="s">
        <v>118</v>
      </c>
    </row>
    <row r="31" spans="1:11" ht="16.5">
      <c r="A31" s="3" t="s">
        <v>96</v>
      </c>
      <c r="B31" s="5" t="s">
        <v>56</v>
      </c>
      <c r="C31" s="17" t="s">
        <v>162</v>
      </c>
      <c r="D31" s="22">
        <v>5000</v>
      </c>
      <c r="E31" s="8">
        <f t="shared" si="0"/>
        <v>4202</v>
      </c>
      <c r="F31" s="1" t="s">
        <v>79</v>
      </c>
      <c r="G31" s="26" t="s">
        <v>116</v>
      </c>
      <c r="H31" s="14">
        <v>43833</v>
      </c>
      <c r="I31" s="14">
        <v>44196</v>
      </c>
      <c r="J31" s="26" t="s">
        <v>117</v>
      </c>
      <c r="K31" s="9" t="s">
        <v>118</v>
      </c>
    </row>
    <row r="32" spans="1:11" ht="16.5">
      <c r="A32" s="3" t="s">
        <v>97</v>
      </c>
      <c r="B32" s="5" t="s">
        <v>57</v>
      </c>
      <c r="C32" s="4" t="s">
        <v>164</v>
      </c>
      <c r="D32" s="18">
        <v>32000</v>
      </c>
      <c r="E32" s="8">
        <f t="shared" si="0"/>
        <v>26891</v>
      </c>
      <c r="F32" s="1" t="s">
        <v>79</v>
      </c>
      <c r="G32" s="26" t="s">
        <v>116</v>
      </c>
      <c r="H32" s="14">
        <v>43833</v>
      </c>
      <c r="I32" s="14">
        <v>44196</v>
      </c>
      <c r="J32" s="26" t="s">
        <v>117</v>
      </c>
      <c r="K32" s="9" t="s">
        <v>118</v>
      </c>
    </row>
    <row r="33" spans="1:11" ht="16.5">
      <c r="A33" s="3" t="s">
        <v>98</v>
      </c>
      <c r="B33" s="5" t="s">
        <v>83</v>
      </c>
      <c r="C33" s="5" t="s">
        <v>166</v>
      </c>
      <c r="D33" s="23">
        <v>5800</v>
      </c>
      <c r="E33" s="8">
        <f t="shared" si="0"/>
        <v>4874</v>
      </c>
      <c r="F33" s="1" t="s">
        <v>79</v>
      </c>
      <c r="G33" s="26" t="s">
        <v>116</v>
      </c>
      <c r="H33" s="14">
        <v>43833</v>
      </c>
      <c r="I33" s="14">
        <v>44196</v>
      </c>
      <c r="J33" s="26" t="s">
        <v>117</v>
      </c>
      <c r="K33" s="9" t="s">
        <v>118</v>
      </c>
    </row>
    <row r="34" spans="1:11" ht="16.5">
      <c r="A34" s="3" t="s">
        <v>99</v>
      </c>
      <c r="B34" s="5" t="s">
        <v>18</v>
      </c>
      <c r="C34" s="2" t="s">
        <v>165</v>
      </c>
      <c r="D34" s="2">
        <v>1000</v>
      </c>
      <c r="E34" s="8">
        <f t="shared" si="0"/>
        <v>840</v>
      </c>
      <c r="F34" s="1" t="s">
        <v>79</v>
      </c>
      <c r="G34" s="26" t="s">
        <v>116</v>
      </c>
      <c r="H34" s="14">
        <v>43833</v>
      </c>
      <c r="I34" s="14">
        <v>44196</v>
      </c>
      <c r="J34" s="26" t="s">
        <v>117</v>
      </c>
      <c r="K34" s="9" t="s">
        <v>118</v>
      </c>
    </row>
    <row r="35" spans="1:11" ht="16.5">
      <c r="A35" s="3" t="s">
        <v>100</v>
      </c>
      <c r="B35" s="4" t="s">
        <v>2</v>
      </c>
      <c r="C35" s="27" t="s">
        <v>155</v>
      </c>
      <c r="D35" s="21">
        <v>2000</v>
      </c>
      <c r="E35" s="8">
        <f t="shared" si="0"/>
        <v>1681</v>
      </c>
      <c r="F35" s="1" t="s">
        <v>79</v>
      </c>
      <c r="G35" s="26" t="s">
        <v>116</v>
      </c>
      <c r="H35" s="14">
        <v>43833</v>
      </c>
      <c r="I35" s="14">
        <v>44196</v>
      </c>
      <c r="J35" s="26" t="s">
        <v>117</v>
      </c>
      <c r="K35" s="9" t="s">
        <v>118</v>
      </c>
    </row>
    <row r="36" spans="1:11" ht="16.5">
      <c r="A36" s="3" t="s">
        <v>101</v>
      </c>
      <c r="B36" s="5" t="s">
        <v>0</v>
      </c>
      <c r="C36" s="4" t="s">
        <v>156</v>
      </c>
      <c r="D36" s="24">
        <v>6000</v>
      </c>
      <c r="E36" s="8">
        <v>6000</v>
      </c>
      <c r="F36" s="1" t="s">
        <v>79</v>
      </c>
      <c r="G36" s="26" t="s">
        <v>116</v>
      </c>
      <c r="H36" s="14">
        <v>43833</v>
      </c>
      <c r="I36" s="14">
        <v>44196</v>
      </c>
      <c r="J36" s="26" t="s">
        <v>117</v>
      </c>
      <c r="K36" s="9" t="s">
        <v>118</v>
      </c>
    </row>
    <row r="37" spans="1:11" ht="16.5">
      <c r="A37" s="3" t="s">
        <v>20</v>
      </c>
      <c r="B37" s="5" t="s">
        <v>58</v>
      </c>
      <c r="C37" s="2" t="s">
        <v>157</v>
      </c>
      <c r="D37" s="18">
        <v>140000</v>
      </c>
      <c r="E37" s="8">
        <f t="shared" si="0"/>
        <v>117647</v>
      </c>
      <c r="F37" s="1" t="s">
        <v>79</v>
      </c>
      <c r="G37" s="26" t="s">
        <v>116</v>
      </c>
      <c r="H37" s="14">
        <v>43833</v>
      </c>
      <c r="I37" s="14">
        <v>44196</v>
      </c>
      <c r="J37" s="26" t="s">
        <v>117</v>
      </c>
      <c r="K37" s="9" t="s">
        <v>118</v>
      </c>
    </row>
    <row r="38" spans="1:11" ht="16.5">
      <c r="A38" s="3" t="s">
        <v>21</v>
      </c>
      <c r="B38" s="5" t="s">
        <v>3</v>
      </c>
      <c r="C38" s="5" t="s">
        <v>158</v>
      </c>
      <c r="D38" s="23">
        <v>10000</v>
      </c>
      <c r="E38" s="8">
        <f t="shared" si="0"/>
        <v>8403</v>
      </c>
      <c r="F38" s="1" t="s">
        <v>79</v>
      </c>
      <c r="G38" s="26" t="s">
        <v>116</v>
      </c>
      <c r="H38" s="14">
        <v>43833</v>
      </c>
      <c r="I38" s="14">
        <v>44196</v>
      </c>
      <c r="J38" s="26" t="s">
        <v>117</v>
      </c>
      <c r="K38" s="9" t="s">
        <v>118</v>
      </c>
    </row>
    <row r="39" spans="1:11" ht="16.5">
      <c r="A39" s="3" t="s">
        <v>22</v>
      </c>
      <c r="B39" s="5" t="s">
        <v>33</v>
      </c>
      <c r="C39" s="2" t="s">
        <v>149</v>
      </c>
      <c r="D39" s="18">
        <v>43000</v>
      </c>
      <c r="E39" s="8">
        <f t="shared" si="0"/>
        <v>36134</v>
      </c>
      <c r="F39" s="1" t="s">
        <v>79</v>
      </c>
      <c r="G39" s="26" t="s">
        <v>116</v>
      </c>
      <c r="H39" s="14">
        <v>43833</v>
      </c>
      <c r="I39" s="14">
        <v>44196</v>
      </c>
      <c r="J39" s="26" t="s">
        <v>117</v>
      </c>
      <c r="K39" s="9" t="s">
        <v>118</v>
      </c>
    </row>
    <row r="40" spans="1:11" ht="16.5">
      <c r="A40" s="3" t="s">
        <v>23</v>
      </c>
      <c r="B40" s="5" t="s">
        <v>59</v>
      </c>
      <c r="C40" s="2" t="s">
        <v>154</v>
      </c>
      <c r="D40" s="2">
        <v>700</v>
      </c>
      <c r="E40" s="8">
        <f t="shared" si="0"/>
        <v>588</v>
      </c>
      <c r="F40" s="1" t="s">
        <v>79</v>
      </c>
      <c r="G40" s="26" t="s">
        <v>116</v>
      </c>
      <c r="H40" s="14">
        <v>43833</v>
      </c>
      <c r="I40" s="14">
        <v>44196</v>
      </c>
      <c r="J40" s="26" t="s">
        <v>117</v>
      </c>
      <c r="K40" s="9" t="s">
        <v>118</v>
      </c>
    </row>
    <row r="41" spans="1:11" ht="16.5">
      <c r="A41" s="3" t="s">
        <v>24</v>
      </c>
      <c r="B41" s="2" t="s">
        <v>60</v>
      </c>
      <c r="C41" s="2" t="s">
        <v>150</v>
      </c>
      <c r="D41" s="23">
        <v>6100</v>
      </c>
      <c r="E41" s="8">
        <f t="shared" si="0"/>
        <v>5126</v>
      </c>
      <c r="F41" s="1" t="s">
        <v>79</v>
      </c>
      <c r="G41" s="26" t="s">
        <v>116</v>
      </c>
      <c r="H41" s="14">
        <v>43833</v>
      </c>
      <c r="I41" s="14">
        <v>44196</v>
      </c>
      <c r="J41" s="26" t="s">
        <v>117</v>
      </c>
      <c r="K41" s="9" t="s">
        <v>118</v>
      </c>
    </row>
    <row r="42" spans="1:11" ht="16.5">
      <c r="A42" s="3" t="s">
        <v>25</v>
      </c>
      <c r="B42" s="5" t="s">
        <v>61</v>
      </c>
      <c r="C42" s="2" t="s">
        <v>197</v>
      </c>
      <c r="D42" s="18">
        <v>30000</v>
      </c>
      <c r="E42" s="8">
        <f t="shared" si="0"/>
        <v>25210</v>
      </c>
      <c r="F42" s="1" t="s">
        <v>79</v>
      </c>
      <c r="G42" s="26" t="s">
        <v>116</v>
      </c>
      <c r="H42" s="14">
        <v>43833</v>
      </c>
      <c r="I42" s="14">
        <v>44196</v>
      </c>
      <c r="J42" s="26" t="s">
        <v>117</v>
      </c>
      <c r="K42" s="9" t="s">
        <v>118</v>
      </c>
    </row>
    <row r="43" spans="1:11" ht="16.5">
      <c r="A43" s="3" t="s">
        <v>102</v>
      </c>
      <c r="B43" s="5" t="s">
        <v>62</v>
      </c>
      <c r="C43" s="4" t="s">
        <v>151</v>
      </c>
      <c r="D43" s="24">
        <v>5000</v>
      </c>
      <c r="E43" s="8">
        <f t="shared" si="0"/>
        <v>4202</v>
      </c>
      <c r="F43" s="1" t="s">
        <v>79</v>
      </c>
      <c r="G43" s="26" t="s">
        <v>116</v>
      </c>
      <c r="H43" s="14">
        <v>43833</v>
      </c>
      <c r="I43" s="14">
        <v>44196</v>
      </c>
      <c r="J43" s="26" t="s">
        <v>117</v>
      </c>
      <c r="K43" s="9" t="s">
        <v>118</v>
      </c>
    </row>
    <row r="44" spans="1:11" ht="16.5">
      <c r="A44" s="3" t="s">
        <v>26</v>
      </c>
      <c r="B44" s="5" t="s">
        <v>15</v>
      </c>
      <c r="C44" s="2" t="s">
        <v>146</v>
      </c>
      <c r="D44" s="18">
        <v>149500</v>
      </c>
      <c r="E44" s="8">
        <f t="shared" si="0"/>
        <v>125630</v>
      </c>
      <c r="F44" s="1" t="s">
        <v>79</v>
      </c>
      <c r="G44" s="26" t="s">
        <v>116</v>
      </c>
      <c r="H44" s="14">
        <v>43833</v>
      </c>
      <c r="I44" s="14">
        <v>44196</v>
      </c>
      <c r="J44" s="26" t="s">
        <v>117</v>
      </c>
      <c r="K44" s="9" t="s">
        <v>118</v>
      </c>
    </row>
    <row r="45" spans="1:11" ht="16.5">
      <c r="A45" s="3" t="s">
        <v>82</v>
      </c>
      <c r="B45" s="2" t="s">
        <v>63</v>
      </c>
      <c r="C45" s="2" t="s">
        <v>159</v>
      </c>
      <c r="D45" s="18">
        <v>10000</v>
      </c>
      <c r="E45" s="8">
        <f t="shared" si="0"/>
        <v>8403</v>
      </c>
      <c r="F45" s="1" t="s">
        <v>79</v>
      </c>
      <c r="G45" s="26" t="s">
        <v>116</v>
      </c>
      <c r="H45" s="14">
        <v>43833</v>
      </c>
      <c r="I45" s="14">
        <v>44196</v>
      </c>
      <c r="J45" s="26" t="s">
        <v>117</v>
      </c>
      <c r="K45" s="9" t="s">
        <v>118</v>
      </c>
    </row>
    <row r="46" spans="1:11" ht="16.5">
      <c r="A46" s="3" t="s">
        <v>27</v>
      </c>
      <c r="B46" s="5" t="s">
        <v>64</v>
      </c>
      <c r="C46" s="2" t="s">
        <v>147</v>
      </c>
      <c r="D46" s="18">
        <v>12500</v>
      </c>
      <c r="E46" s="8">
        <f t="shared" si="0"/>
        <v>10504</v>
      </c>
      <c r="F46" s="1" t="s">
        <v>79</v>
      </c>
      <c r="G46" s="26" t="s">
        <v>116</v>
      </c>
      <c r="H46" s="14">
        <v>43833</v>
      </c>
      <c r="I46" s="14">
        <v>44196</v>
      </c>
      <c r="J46" s="26" t="s">
        <v>117</v>
      </c>
      <c r="K46" s="9" t="s">
        <v>118</v>
      </c>
    </row>
    <row r="47" spans="1:11" ht="16.5">
      <c r="A47" s="3" t="s">
        <v>28</v>
      </c>
      <c r="B47" s="5" t="s">
        <v>53</v>
      </c>
      <c r="C47" s="4" t="s">
        <v>148</v>
      </c>
      <c r="D47" s="8">
        <v>25000</v>
      </c>
      <c r="E47" s="8">
        <f t="shared" si="0"/>
        <v>21008</v>
      </c>
      <c r="F47" s="1" t="s">
        <v>79</v>
      </c>
      <c r="G47" s="26" t="s">
        <v>116</v>
      </c>
      <c r="H47" s="14">
        <v>43833</v>
      </c>
      <c r="I47" s="14">
        <v>44196</v>
      </c>
      <c r="J47" s="26" t="s">
        <v>117</v>
      </c>
      <c r="K47" s="9" t="s">
        <v>118</v>
      </c>
    </row>
    <row r="48" spans="1:11" ht="16.5">
      <c r="A48" s="3" t="s">
        <v>29</v>
      </c>
      <c r="B48" s="5" t="s">
        <v>65</v>
      </c>
      <c r="C48" s="2" t="s">
        <v>141</v>
      </c>
      <c r="D48" s="22">
        <v>5000</v>
      </c>
      <c r="E48" s="8">
        <f t="shared" si="0"/>
        <v>4202</v>
      </c>
      <c r="F48" s="1" t="s">
        <v>79</v>
      </c>
      <c r="G48" s="26" t="s">
        <v>116</v>
      </c>
      <c r="H48" s="14">
        <v>43833</v>
      </c>
      <c r="I48" s="14">
        <v>44196</v>
      </c>
      <c r="J48" s="26" t="s">
        <v>117</v>
      </c>
      <c r="K48" s="9" t="s">
        <v>118</v>
      </c>
    </row>
    <row r="49" spans="1:11" ht="16.5">
      <c r="A49" s="3" t="s">
        <v>30</v>
      </c>
      <c r="B49" s="5" t="s">
        <v>66</v>
      </c>
      <c r="C49" s="2" t="s">
        <v>169</v>
      </c>
      <c r="D49" s="18">
        <v>2000</v>
      </c>
      <c r="E49" s="8">
        <f t="shared" si="0"/>
        <v>1681</v>
      </c>
      <c r="F49" s="1" t="s">
        <v>79</v>
      </c>
      <c r="G49" s="26" t="s">
        <v>116</v>
      </c>
      <c r="H49" s="14">
        <v>43833</v>
      </c>
      <c r="I49" s="14">
        <v>44196</v>
      </c>
      <c r="J49" s="26" t="s">
        <v>117</v>
      </c>
      <c r="K49" s="9" t="s">
        <v>118</v>
      </c>
    </row>
    <row r="50" spans="1:11" ht="16.5">
      <c r="A50" s="3" t="s">
        <v>31</v>
      </c>
      <c r="B50" s="5" t="s">
        <v>67</v>
      </c>
      <c r="C50" s="5" t="s">
        <v>142</v>
      </c>
      <c r="D50" s="23">
        <v>45000</v>
      </c>
      <c r="E50" s="8">
        <f t="shared" si="0"/>
        <v>37815</v>
      </c>
      <c r="F50" s="1" t="s">
        <v>79</v>
      </c>
      <c r="G50" s="26" t="s">
        <v>116</v>
      </c>
      <c r="H50" s="14">
        <v>43833</v>
      </c>
      <c r="I50" s="14">
        <v>44196</v>
      </c>
      <c r="J50" s="26" t="s">
        <v>117</v>
      </c>
      <c r="K50" s="9" t="s">
        <v>118</v>
      </c>
    </row>
    <row r="51" spans="1:11" ht="16.5">
      <c r="A51" s="3" t="s">
        <v>32</v>
      </c>
      <c r="B51" s="5" t="s">
        <v>185</v>
      </c>
      <c r="C51" s="5" t="s">
        <v>200</v>
      </c>
      <c r="D51" s="23">
        <v>55000</v>
      </c>
      <c r="E51" s="8">
        <f t="shared" si="0"/>
        <v>46218</v>
      </c>
      <c r="F51" s="1" t="s">
        <v>79</v>
      </c>
      <c r="G51" s="26" t="s">
        <v>116</v>
      </c>
      <c r="H51" s="14">
        <v>43833</v>
      </c>
      <c r="I51" s="14">
        <v>44196</v>
      </c>
      <c r="J51" s="26" t="s">
        <v>117</v>
      </c>
      <c r="K51" s="9" t="s">
        <v>118</v>
      </c>
    </row>
    <row r="52" spans="1:11" ht="16.5">
      <c r="A52" s="3" t="s">
        <v>34</v>
      </c>
      <c r="B52" s="5" t="s">
        <v>186</v>
      </c>
      <c r="C52" s="5" t="s">
        <v>199</v>
      </c>
      <c r="D52" s="23">
        <v>10000</v>
      </c>
      <c r="E52" s="8">
        <f t="shared" si="0"/>
        <v>8403</v>
      </c>
      <c r="F52" s="1" t="s">
        <v>79</v>
      </c>
      <c r="G52" s="26" t="s">
        <v>116</v>
      </c>
      <c r="H52" s="14">
        <v>43833</v>
      </c>
      <c r="I52" s="14">
        <v>44196</v>
      </c>
      <c r="J52" s="26" t="s">
        <v>117</v>
      </c>
      <c r="K52" s="9" t="s">
        <v>118</v>
      </c>
    </row>
    <row r="53" spans="1:11" ht="16.5">
      <c r="A53" s="3" t="s">
        <v>35</v>
      </c>
      <c r="B53" s="5" t="s">
        <v>68</v>
      </c>
      <c r="C53" s="2" t="s">
        <v>143</v>
      </c>
      <c r="D53" s="18">
        <v>10000</v>
      </c>
      <c r="E53" s="8">
        <f t="shared" si="0"/>
        <v>8403</v>
      </c>
      <c r="F53" s="1" t="s">
        <v>79</v>
      </c>
      <c r="G53" s="26" t="s">
        <v>116</v>
      </c>
      <c r="H53" s="14">
        <v>43833</v>
      </c>
      <c r="I53" s="14">
        <v>44196</v>
      </c>
      <c r="J53" s="26" t="s">
        <v>117</v>
      </c>
      <c r="K53" s="9" t="s">
        <v>118</v>
      </c>
    </row>
    <row r="54" spans="1:11" ht="16.5">
      <c r="A54" s="3" t="s">
        <v>36</v>
      </c>
      <c r="B54" s="5" t="s">
        <v>69</v>
      </c>
      <c r="C54" s="4" t="s">
        <v>201</v>
      </c>
      <c r="D54" s="18">
        <v>15000</v>
      </c>
      <c r="E54" s="8">
        <f t="shared" si="0"/>
        <v>12605</v>
      </c>
      <c r="F54" s="1" t="s">
        <v>79</v>
      </c>
      <c r="G54" s="26" t="s">
        <v>116</v>
      </c>
      <c r="H54" s="14">
        <v>43833</v>
      </c>
      <c r="I54" s="14">
        <v>44196</v>
      </c>
      <c r="J54" s="26" t="s">
        <v>117</v>
      </c>
      <c r="K54" s="9" t="s">
        <v>118</v>
      </c>
    </row>
    <row r="55" spans="1:11" ht="16.5">
      <c r="A55" s="3" t="s">
        <v>37</v>
      </c>
      <c r="B55" s="5" t="s">
        <v>70</v>
      </c>
      <c r="C55" s="2" t="s">
        <v>145</v>
      </c>
      <c r="D55" s="18">
        <v>4000</v>
      </c>
      <c r="E55" s="8">
        <f t="shared" si="0"/>
        <v>3361</v>
      </c>
      <c r="F55" s="1" t="s">
        <v>79</v>
      </c>
      <c r="G55" s="26" t="s">
        <v>116</v>
      </c>
      <c r="H55" s="14">
        <v>43833</v>
      </c>
      <c r="I55" s="14">
        <v>44196</v>
      </c>
      <c r="J55" s="26" t="s">
        <v>117</v>
      </c>
      <c r="K55" s="9" t="s">
        <v>118</v>
      </c>
    </row>
    <row r="56" spans="1:11" ht="16.5">
      <c r="A56" s="3" t="s">
        <v>38</v>
      </c>
      <c r="B56" s="5" t="s">
        <v>71</v>
      </c>
      <c r="C56" s="2" t="s">
        <v>144</v>
      </c>
      <c r="D56" s="18">
        <v>15000</v>
      </c>
      <c r="E56" s="8">
        <f t="shared" si="0"/>
        <v>12605</v>
      </c>
      <c r="F56" s="1" t="s">
        <v>79</v>
      </c>
      <c r="G56" s="26" t="s">
        <v>116</v>
      </c>
      <c r="H56" s="14">
        <v>43833</v>
      </c>
      <c r="I56" s="14">
        <v>44196</v>
      </c>
      <c r="J56" s="26" t="s">
        <v>117</v>
      </c>
      <c r="K56" s="9" t="s">
        <v>118</v>
      </c>
    </row>
    <row r="57" spans="1:11" ht="16.5">
      <c r="A57" s="3" t="s">
        <v>39</v>
      </c>
      <c r="B57" s="5" t="s">
        <v>17</v>
      </c>
      <c r="C57" s="2" t="s">
        <v>140</v>
      </c>
      <c r="D57" s="18">
        <v>15000</v>
      </c>
      <c r="E57" s="8">
        <f t="shared" si="0"/>
        <v>12605</v>
      </c>
      <c r="F57" s="1" t="s">
        <v>79</v>
      </c>
      <c r="G57" s="26" t="s">
        <v>116</v>
      </c>
      <c r="H57" s="14">
        <v>43833</v>
      </c>
      <c r="I57" s="14">
        <v>44196</v>
      </c>
      <c r="J57" s="26" t="s">
        <v>117</v>
      </c>
      <c r="K57" s="9" t="s">
        <v>118</v>
      </c>
    </row>
    <row r="58" spans="1:11" ht="16.5">
      <c r="A58" s="3" t="s">
        <v>40</v>
      </c>
      <c r="B58" s="5" t="s">
        <v>72</v>
      </c>
      <c r="C58" s="2" t="s">
        <v>139</v>
      </c>
      <c r="D58" s="18">
        <v>20000</v>
      </c>
      <c r="E58" s="8">
        <f t="shared" si="0"/>
        <v>16807</v>
      </c>
      <c r="F58" s="1" t="s">
        <v>79</v>
      </c>
      <c r="G58" s="26" t="s">
        <v>116</v>
      </c>
      <c r="H58" s="14">
        <v>43833</v>
      </c>
      <c r="I58" s="14">
        <v>44196</v>
      </c>
      <c r="J58" s="26" t="s">
        <v>117</v>
      </c>
      <c r="K58" s="9" t="s">
        <v>118</v>
      </c>
    </row>
    <row r="59" spans="1:11" ht="16.5">
      <c r="A59" s="3" t="s">
        <v>41</v>
      </c>
      <c r="B59" s="5" t="s">
        <v>16</v>
      </c>
      <c r="C59" s="5" t="s">
        <v>138</v>
      </c>
      <c r="D59" s="18">
        <v>10000</v>
      </c>
      <c r="E59" s="8">
        <f t="shared" si="0"/>
        <v>8403</v>
      </c>
      <c r="F59" s="1" t="s">
        <v>79</v>
      </c>
      <c r="G59" s="26" t="s">
        <v>116</v>
      </c>
      <c r="H59" s="14">
        <v>43833</v>
      </c>
      <c r="I59" s="14">
        <v>44196</v>
      </c>
      <c r="J59" s="26" t="s">
        <v>117</v>
      </c>
      <c r="K59" s="9" t="s">
        <v>118</v>
      </c>
    </row>
    <row r="60" spans="1:11" ht="16.5">
      <c r="A60" s="3" t="s">
        <v>42</v>
      </c>
      <c r="B60" s="5" t="s">
        <v>19</v>
      </c>
      <c r="C60" s="2" t="s">
        <v>137</v>
      </c>
      <c r="D60" s="18">
        <v>5000</v>
      </c>
      <c r="E60" s="8">
        <f t="shared" si="0"/>
        <v>4202</v>
      </c>
      <c r="F60" s="1" t="s">
        <v>79</v>
      </c>
      <c r="G60" s="26" t="s">
        <v>116</v>
      </c>
      <c r="H60" s="14">
        <v>43833</v>
      </c>
      <c r="I60" s="14">
        <v>44196</v>
      </c>
      <c r="J60" s="26" t="s">
        <v>117</v>
      </c>
      <c r="K60" s="9" t="s">
        <v>118</v>
      </c>
    </row>
    <row r="61" spans="1:11" ht="16.5">
      <c r="A61" s="3" t="s">
        <v>43</v>
      </c>
      <c r="B61" s="5" t="s">
        <v>73</v>
      </c>
      <c r="C61" s="5" t="s">
        <v>202</v>
      </c>
      <c r="D61" s="22">
        <v>8000</v>
      </c>
      <c r="E61" s="8">
        <f t="shared" ref="E61:E73" si="4">ROUND(D61/1.19,0)</f>
        <v>6723</v>
      </c>
      <c r="F61" s="1" t="s">
        <v>79</v>
      </c>
      <c r="G61" s="26" t="s">
        <v>116</v>
      </c>
      <c r="H61" s="14">
        <v>43833</v>
      </c>
      <c r="I61" s="14">
        <v>44196</v>
      </c>
      <c r="J61" s="26" t="s">
        <v>117</v>
      </c>
      <c r="K61" s="9" t="s">
        <v>118</v>
      </c>
    </row>
    <row r="62" spans="1:11" ht="16.5">
      <c r="A62" s="3" t="s">
        <v>44</v>
      </c>
      <c r="B62" s="5" t="s">
        <v>152</v>
      </c>
      <c r="C62" s="2" t="s">
        <v>153</v>
      </c>
      <c r="D62" s="22">
        <v>10000</v>
      </c>
      <c r="E62" s="8">
        <f t="shared" si="4"/>
        <v>8403</v>
      </c>
      <c r="F62" s="1" t="s">
        <v>79</v>
      </c>
      <c r="G62" s="26" t="s">
        <v>116</v>
      </c>
      <c r="H62" s="14">
        <v>43833</v>
      </c>
      <c r="I62" s="14">
        <v>44196</v>
      </c>
      <c r="J62" s="26" t="s">
        <v>117</v>
      </c>
      <c r="K62" s="9" t="s">
        <v>118</v>
      </c>
    </row>
    <row r="63" spans="1:11" ht="16.5">
      <c r="A63" s="3" t="s">
        <v>45</v>
      </c>
      <c r="B63" s="5" t="s">
        <v>52</v>
      </c>
      <c r="C63" s="2" t="s">
        <v>136</v>
      </c>
      <c r="D63" s="22">
        <v>7000</v>
      </c>
      <c r="E63" s="8">
        <f t="shared" si="4"/>
        <v>5882</v>
      </c>
      <c r="F63" s="1" t="s">
        <v>79</v>
      </c>
      <c r="G63" s="26" t="s">
        <v>116</v>
      </c>
      <c r="H63" s="14">
        <v>43833</v>
      </c>
      <c r="I63" s="14">
        <v>44196</v>
      </c>
      <c r="J63" s="26" t="s">
        <v>117</v>
      </c>
      <c r="K63" s="9" t="s">
        <v>118</v>
      </c>
    </row>
    <row r="64" spans="1:11" ht="16.5">
      <c r="A64" s="3" t="s">
        <v>46</v>
      </c>
      <c r="B64" s="5" t="s">
        <v>74</v>
      </c>
      <c r="C64" s="2" t="s">
        <v>135</v>
      </c>
      <c r="D64" s="22">
        <v>2000</v>
      </c>
      <c r="E64" s="8">
        <f t="shared" si="4"/>
        <v>1681</v>
      </c>
      <c r="F64" s="1" t="s">
        <v>79</v>
      </c>
      <c r="G64" s="26" t="s">
        <v>116</v>
      </c>
      <c r="H64" s="14">
        <v>43833</v>
      </c>
      <c r="I64" s="14">
        <v>44196</v>
      </c>
      <c r="J64" s="26" t="s">
        <v>117</v>
      </c>
      <c r="K64" s="9" t="s">
        <v>118</v>
      </c>
    </row>
    <row r="65" spans="1:11" ht="16.5">
      <c r="A65" s="3" t="s">
        <v>47</v>
      </c>
      <c r="B65" s="5" t="s">
        <v>1</v>
      </c>
      <c r="C65" s="4" t="s">
        <v>134</v>
      </c>
      <c r="D65" s="24">
        <v>11000</v>
      </c>
      <c r="E65" s="8">
        <f>ROUND(D65/1.09,0)</f>
        <v>10092</v>
      </c>
      <c r="F65" s="1" t="s">
        <v>79</v>
      </c>
      <c r="G65" s="26" t="s">
        <v>116</v>
      </c>
      <c r="H65" s="14">
        <v>43833</v>
      </c>
      <c r="I65" s="14">
        <v>44196</v>
      </c>
      <c r="J65" s="26" t="s">
        <v>117</v>
      </c>
      <c r="K65" s="9" t="s">
        <v>118</v>
      </c>
    </row>
    <row r="66" spans="1:11" ht="16.5">
      <c r="A66" s="3" t="s">
        <v>48</v>
      </c>
      <c r="B66" s="5" t="s">
        <v>14</v>
      </c>
      <c r="C66" s="2" t="s">
        <v>133</v>
      </c>
      <c r="D66" s="22">
        <v>5000</v>
      </c>
      <c r="E66" s="8">
        <f t="shared" si="4"/>
        <v>4202</v>
      </c>
      <c r="F66" s="1" t="s">
        <v>79</v>
      </c>
      <c r="G66" s="26" t="s">
        <v>116</v>
      </c>
      <c r="H66" s="14">
        <v>43833</v>
      </c>
      <c r="I66" s="14">
        <v>44196</v>
      </c>
      <c r="J66" s="26" t="s">
        <v>117</v>
      </c>
      <c r="K66" s="9" t="s">
        <v>118</v>
      </c>
    </row>
    <row r="67" spans="1:11" ht="16.5">
      <c r="A67" s="3" t="s">
        <v>49</v>
      </c>
      <c r="B67" s="5" t="s">
        <v>75</v>
      </c>
      <c r="C67" s="5" t="s">
        <v>132</v>
      </c>
      <c r="D67" s="22">
        <v>5000</v>
      </c>
      <c r="E67" s="8">
        <f t="shared" si="4"/>
        <v>4202</v>
      </c>
      <c r="F67" s="1" t="s">
        <v>79</v>
      </c>
      <c r="G67" s="26" t="s">
        <v>116</v>
      </c>
      <c r="H67" s="14">
        <v>43833</v>
      </c>
      <c r="I67" s="14">
        <v>44196</v>
      </c>
      <c r="J67" s="26" t="s">
        <v>117</v>
      </c>
      <c r="K67" s="9" t="s">
        <v>118</v>
      </c>
    </row>
    <row r="68" spans="1:11" ht="16.5">
      <c r="A68" s="3" t="s">
        <v>50</v>
      </c>
      <c r="B68" s="5" t="s">
        <v>76</v>
      </c>
      <c r="C68" s="5" t="s">
        <v>131</v>
      </c>
      <c r="D68" s="24">
        <v>15000</v>
      </c>
      <c r="E68" s="8">
        <f t="shared" si="4"/>
        <v>12605</v>
      </c>
      <c r="F68" s="1" t="s">
        <v>79</v>
      </c>
      <c r="G68" s="26" t="s">
        <v>116</v>
      </c>
      <c r="H68" s="14">
        <v>43833</v>
      </c>
      <c r="I68" s="14">
        <v>44196</v>
      </c>
      <c r="J68" s="26" t="s">
        <v>117</v>
      </c>
      <c r="K68" s="9" t="s">
        <v>118</v>
      </c>
    </row>
    <row r="69" spans="1:11" ht="16.5">
      <c r="A69" s="3" t="s">
        <v>51</v>
      </c>
      <c r="B69" s="5" t="s">
        <v>77</v>
      </c>
      <c r="C69" s="5" t="s">
        <v>130</v>
      </c>
      <c r="D69" s="19">
        <v>1000</v>
      </c>
      <c r="E69" s="8">
        <f t="shared" si="4"/>
        <v>840</v>
      </c>
      <c r="F69" s="1" t="s">
        <v>79</v>
      </c>
      <c r="G69" s="26" t="s">
        <v>116</v>
      </c>
      <c r="H69" s="14">
        <v>43833</v>
      </c>
      <c r="I69" s="14">
        <v>44196</v>
      </c>
      <c r="J69" s="26" t="s">
        <v>117</v>
      </c>
      <c r="K69" s="9" t="s">
        <v>118</v>
      </c>
    </row>
    <row r="70" spans="1:11" ht="16.5">
      <c r="A70" s="3" t="s">
        <v>170</v>
      </c>
      <c r="B70" s="6" t="s">
        <v>180</v>
      </c>
      <c r="C70" s="6" t="s">
        <v>198</v>
      </c>
      <c r="D70" s="24">
        <v>6000</v>
      </c>
      <c r="E70" s="8">
        <f t="shared" si="4"/>
        <v>5042</v>
      </c>
      <c r="F70" s="1" t="s">
        <v>79</v>
      </c>
      <c r="G70" s="26" t="s">
        <v>116</v>
      </c>
      <c r="H70" s="14">
        <v>43833</v>
      </c>
      <c r="I70" s="14">
        <v>44196</v>
      </c>
      <c r="J70" s="26" t="s">
        <v>117</v>
      </c>
      <c r="K70" s="9" t="s">
        <v>118</v>
      </c>
    </row>
    <row r="71" spans="1:11" ht="16.5">
      <c r="A71" s="3" t="s">
        <v>187</v>
      </c>
      <c r="B71" s="6" t="s">
        <v>181</v>
      </c>
      <c r="C71" s="6" t="s">
        <v>128</v>
      </c>
      <c r="D71" s="24">
        <v>1500</v>
      </c>
      <c r="E71" s="8">
        <f t="shared" si="4"/>
        <v>1261</v>
      </c>
      <c r="F71" s="1" t="s">
        <v>79</v>
      </c>
      <c r="G71" s="26" t="s">
        <v>116</v>
      </c>
      <c r="H71" s="14">
        <v>43833</v>
      </c>
      <c r="I71" s="14">
        <v>44196</v>
      </c>
      <c r="J71" s="26" t="s">
        <v>117</v>
      </c>
      <c r="K71" s="9" t="s">
        <v>118</v>
      </c>
    </row>
    <row r="72" spans="1:11" ht="16.5">
      <c r="A72" s="3" t="s">
        <v>188</v>
      </c>
      <c r="B72" s="28" t="s">
        <v>182</v>
      </c>
      <c r="C72" s="28" t="s">
        <v>183</v>
      </c>
      <c r="D72" s="30">
        <v>100</v>
      </c>
      <c r="E72" s="31">
        <f>ROUND(D72/1.09,0)</f>
        <v>92</v>
      </c>
      <c r="F72" s="1" t="s">
        <v>79</v>
      </c>
      <c r="G72" s="26" t="s">
        <v>116</v>
      </c>
      <c r="H72" s="14">
        <v>43833</v>
      </c>
      <c r="I72" s="14">
        <v>44196</v>
      </c>
      <c r="J72" s="26" t="s">
        <v>117</v>
      </c>
      <c r="K72" s="9" t="s">
        <v>118</v>
      </c>
    </row>
    <row r="73" spans="1:11" ht="16.5">
      <c r="A73" s="29">
        <v>63</v>
      </c>
      <c r="B73" s="28" t="s">
        <v>195</v>
      </c>
      <c r="C73" s="28" t="s">
        <v>196</v>
      </c>
      <c r="D73" s="30">
        <v>12000</v>
      </c>
      <c r="E73" s="31">
        <f t="shared" si="4"/>
        <v>10084</v>
      </c>
      <c r="F73" s="1" t="s">
        <v>79</v>
      </c>
      <c r="G73" s="26" t="s">
        <v>116</v>
      </c>
      <c r="H73" s="14">
        <v>43833</v>
      </c>
      <c r="I73" s="14">
        <v>44196</v>
      </c>
      <c r="J73" s="26" t="s">
        <v>117</v>
      </c>
      <c r="K73" s="9" t="s">
        <v>118</v>
      </c>
    </row>
    <row r="74" spans="1:11" ht="16.5">
      <c r="B74" s="15" t="s">
        <v>119</v>
      </c>
      <c r="C74" s="16" t="s">
        <v>120</v>
      </c>
      <c r="D74" s="16"/>
      <c r="E74" s="16"/>
    </row>
    <row r="75" spans="1:11" ht="16.5">
      <c r="B75" s="16" t="s">
        <v>121</v>
      </c>
      <c r="C75" s="16" t="s">
        <v>122</v>
      </c>
      <c r="D75" s="16"/>
      <c r="E75" s="16"/>
    </row>
    <row r="76" spans="1:11" ht="16.5">
      <c r="B76" s="16" t="s">
        <v>123</v>
      </c>
      <c r="C76" s="16" t="s">
        <v>124</v>
      </c>
      <c r="D76" s="16"/>
      <c r="E76" s="16"/>
    </row>
  </sheetData>
  <mergeCells count="15">
    <mergeCell ref="K8:K10"/>
    <mergeCell ref="B6:C6"/>
    <mergeCell ref="G8:G10"/>
    <mergeCell ref="H8:H10"/>
    <mergeCell ref="I8:I10"/>
    <mergeCell ref="J8:J10"/>
    <mergeCell ref="E5:F5"/>
    <mergeCell ref="E6:F6"/>
    <mergeCell ref="E7:F7"/>
    <mergeCell ref="A8:A10"/>
    <mergeCell ref="B8:B10"/>
    <mergeCell ref="C8:C10"/>
    <mergeCell ref="D8:D10"/>
    <mergeCell ref="E8:E10"/>
    <mergeCell ref="F8:F10"/>
  </mergeCells>
  <phoneticPr fontId="0" type="noConversion"/>
  <pageMargins left="0.35433070866141736" right="0.23622047244094491" top="0.45" bottom="0.56000000000000005" header="0.51181102362204722" footer="0.51181102362204722"/>
  <pageSetup paperSize="9" scale="41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Utilizator Windows</cp:lastModifiedBy>
  <cp:lastPrinted>2020-02-11T11:51:00Z</cp:lastPrinted>
  <dcterms:created xsi:type="dcterms:W3CDTF">2016-09-15T12:34:31Z</dcterms:created>
  <dcterms:modified xsi:type="dcterms:W3CDTF">2020-02-11T12:02:44Z</dcterms:modified>
</cp:coreProperties>
</file>