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orlat" sheetId="1" r:id="rId1"/>
  </sheets>
  <definedNames>
    <definedName name="_xlnm.Print_Area" localSheetId="0">orlat!$A$1:$F$67</definedName>
    <definedName name="_xlnm.Print_Titles" localSheetId="0">orlat!$2:$2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<sst xmlns="http://schemas.openxmlformats.org/spreadsheetml/2006/main" count="77">
  <si>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</si>
  <si>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</si>
  <si>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ORLAT   4240952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</si>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</sst>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" borderId="27" applyNumberFormat="0" applyAlignment="0" applyProtection="0">
      <alignment vertical="center"/>
    </xf>
    <xf numFmtId="0" fontId="5" fillId="0" borderId="26" applyNumberFormat="0" applyFill="0" applyAlignment="0" applyProtection="0">
      <alignment vertical="center"/>
    </xf>
    <xf numFmtId="0" fontId="4" fillId="4" borderId="3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6" borderId="3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" borderId="2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" borderId="30" applyNumberFormat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21" workbookViewId="0">
      <selection activeCell="D52" sqref="D52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6325147</v>
      </c>
      <c r="E7" s="21" t="str">
        <f t="shared" ref="E7:E11" si="0">IF(D8&lt;&gt;0,ROUND(D7/D8*100,2)&amp;"%"," ")</f>
        <v>90,02%</v>
      </c>
      <c r="F7" s="22" t="s">
        <v>13</v>
      </c>
    </row>
    <row r="8" spans="1:6">
      <c r="A8" s="23"/>
      <c r="B8" s="24"/>
      <c r="C8" s="25" t="s">
        <v>14</v>
      </c>
      <c r="D8" s="20">
        <v>7026570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D7-1531294</f>
        <v>4793853</v>
      </c>
      <c r="E9" s="21" t="str">
        <f t="shared" si="0"/>
        <v>104,94%</v>
      </c>
      <c r="F9" s="22" t="s">
        <v>13</v>
      </c>
    </row>
    <row r="10" spans="1:6">
      <c r="A10" s="23"/>
      <c r="B10" s="24"/>
      <c r="C10" s="27" t="s">
        <v>17</v>
      </c>
      <c r="D10" s="28">
        <v>4568080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4793853</v>
      </c>
      <c r="E11" s="21" t="str">
        <f t="shared" si="0"/>
        <v>75,79%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6325147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D11-2574459</f>
        <v>2219394</v>
      </c>
      <c r="E13" s="21" t="str">
        <f>IF(D14&lt;&gt;0,ROUND(D13/D14*100,2)&amp;"%"," ")</f>
        <v>35,09%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6325147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</f>
        <v>4793853</v>
      </c>
      <c r="E21" s="30" t="str">
        <f t="shared" si="1"/>
        <v>75,79%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6325147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980561</v>
      </c>
      <c r="E24" s="21">
        <f>IF(D25&lt;&gt;0,ROUND(D24/D25,2)," ")</f>
        <v>0.89</v>
      </c>
      <c r="F24" s="36"/>
    </row>
    <row r="25" spans="1:6">
      <c r="A25" s="40"/>
      <c r="B25" s="32"/>
      <c r="C25" s="27" t="s">
        <v>35</v>
      </c>
      <c r="D25" s="28">
        <v>1103723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972477</v>
      </c>
      <c r="E26" s="41">
        <f>IF(D27&lt;&gt;0,ROUND(D26/D27,2)," ")</f>
        <v>1092670.79</v>
      </c>
      <c r="F26" s="36"/>
    </row>
    <row r="27" ht="13.5" spans="1:6">
      <c r="A27" s="42"/>
      <c r="B27" s="43"/>
      <c r="C27" s="44" t="s">
        <v>38</v>
      </c>
      <c r="D27" s="45">
        <f>E24</f>
        <v>0.89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2938081</v>
      </c>
      <c r="E44" s="21" t="str">
        <f t="shared" si="2"/>
        <v>95,13%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3088398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150317</v>
      </c>
      <c r="E46" s="21" t="str">
        <f t="shared" si="2"/>
        <v>4,87%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3088398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5331105-D44</f>
        <v>2393024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994042-D46</f>
        <v>843725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349305555555556" right="0.429861111111111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orlat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2023-10-12T11:14:59Z</dcterms:created>
  <dcterms:modified xsi:type="dcterms:W3CDTF">2023-10-12T11:15:07Z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